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<sst xmlns="http://schemas.openxmlformats.org/spreadsheetml/2006/main" count="93" uniqueCount="62">
  <si>
    <t>Day</t>
  </si>
  <si>
    <t>Dates</t>
  </si>
  <si>
    <t>In</t>
  </si>
  <si>
    <t>Out</t>
  </si>
  <si>
    <t>Fri.</t>
  </si>
  <si>
    <t>Sat.</t>
  </si>
  <si>
    <t>Sun.</t>
  </si>
  <si>
    <t>Mon.</t>
  </si>
  <si>
    <t>Tues.</t>
  </si>
  <si>
    <t>Wed.</t>
  </si>
  <si>
    <t>Totals</t>
  </si>
  <si>
    <t>Thur</t>
  </si>
  <si>
    <t>Four-Week Period Beginning:</t>
  </si>
  <si>
    <t>Record Hours 'In' and 'Out' Daily</t>
  </si>
  <si>
    <t>Min. Tardy</t>
  </si>
  <si>
    <t xml:space="preserve">Hours Worked (Incl. Time Charged) </t>
  </si>
  <si>
    <t>Hours Worked On Legal Hol.</t>
  </si>
  <si>
    <t>Earned C.T.</t>
  </si>
  <si>
    <t>To Be Paid</t>
  </si>
  <si>
    <t>Comp. Time   and Overtime</t>
  </si>
  <si>
    <t>C.T.</t>
  </si>
  <si>
    <t>O.T.</t>
  </si>
  <si>
    <t>Enter Time Used</t>
  </si>
  <si>
    <t>Annual Leave</t>
  </si>
  <si>
    <t>Sick Leave</t>
  </si>
  <si>
    <t>Regular</t>
  </si>
  <si>
    <t>Family</t>
  </si>
  <si>
    <t>Comp. Time</t>
  </si>
  <si>
    <t>Holiday</t>
  </si>
  <si>
    <t>Ending:</t>
  </si>
  <si>
    <t>Name:</t>
  </si>
  <si>
    <t>Department:</t>
  </si>
  <si>
    <t>Campus Addr.:</t>
  </si>
  <si>
    <t>Campus Phone:</t>
  </si>
  <si>
    <t>Personal Leave</t>
  </si>
  <si>
    <t>AL</t>
  </si>
  <si>
    <t>SL</t>
  </si>
  <si>
    <t>PL</t>
  </si>
  <si>
    <t>CT</t>
  </si>
  <si>
    <t>HT</t>
  </si>
  <si>
    <t>BEG</t>
  </si>
  <si>
    <t>USED</t>
  </si>
  <si>
    <t>ACCR</t>
  </si>
  <si>
    <t>NOTES:</t>
  </si>
  <si>
    <t>BAL</t>
  </si>
  <si>
    <t>END</t>
  </si>
  <si>
    <t>Employee's Signature:</t>
  </si>
  <si>
    <t>Supervisor's Signature:</t>
  </si>
  <si>
    <t>OHRM COMMENT:  EmplID:</t>
  </si>
  <si>
    <r>
      <t>ê</t>
    </r>
    <r>
      <rPr>
        <b/>
        <sz val="14"/>
        <rFont val="Times New Roman"/>
        <family val="1"/>
      </rPr>
      <t xml:space="preserve">   PLACE PRE-PRINTED LABEL HERE.  </t>
    </r>
    <r>
      <rPr>
        <b/>
        <sz val="14"/>
        <rFont val="Wingdings"/>
        <family val="0"/>
      </rPr>
      <t>ê</t>
    </r>
  </si>
  <si>
    <t>Make copies for local use.</t>
  </si>
  <si>
    <t>(Enter Beginning Date Only--Other Dates are Formula-Driven)</t>
  </si>
  <si>
    <t>Any Employee</t>
  </si>
  <si>
    <t>Any Department</t>
  </si>
  <si>
    <t>7-0000</t>
  </si>
  <si>
    <t>Building/Room</t>
  </si>
  <si>
    <t>AL ANN: 09/07/1999</t>
  </si>
  <si>
    <t>PL ANN: 09/07/1999</t>
  </si>
  <si>
    <t>HOLIDAYS: Time</t>
  </si>
  <si>
    <t>Click for Directions</t>
  </si>
  <si>
    <t>Subtotals</t>
  </si>
  <si>
    <t>Emplid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</si>
</sst>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[$-409]dddd\,\ mmmm\ dd\,\ yyyy"/>
    <numFmt numFmtId="167" formatCode="m/d;@"/>
    <numFmt numFmtId="168" formatCode="[$-F400]h:mm:ss\ AM/PM"/>
    <numFmt numFmtId="169" formatCode="h:mm\ A/P"/>
    <numFmt numFmtId="170" formatCode="h:mmA/P"/>
    <numFmt numFmtId="171" formatCode="000\-00\-0000"/>
  </numFmts>
  <fonts count="52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b/>
      <sz val="14"/>
      <name val="Times New Roman"/>
      <family val="1"/>
    </font>
    <font>
      <b/>
      <sz val="14"/>
      <name val="Wingdings"/>
      <family val="0"/>
    </font>
    <font>
      <sz val="14"/>
      <name val="Arial"/>
      <family val="2"/>
    </font>
    <font>
      <sz val="14"/>
      <name val="Times New Roman"/>
      <family val="1"/>
    </font>
    <font>
      <i/>
      <sz val="11"/>
      <name val="Times New Roman"/>
      <family val="1"/>
    </font>
    <font>
      <b/>
      <u val="single"/>
      <sz val="10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>
        <color indexed="63"/>
      </left>
      <right style="dashDotDot"/>
      <top>
        <color indexed="63"/>
      </top>
      <bottom style="dashDotDot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dashDotDot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DotDot"/>
      <right>
        <color indexed="63"/>
      </right>
      <top style="dashDotDot"/>
      <bottom>
        <color indexed="63"/>
      </bottom>
    </border>
    <border>
      <left style="dashDotDot"/>
      <right>
        <color indexed="63"/>
      </right>
      <top>
        <color indexed="63"/>
      </top>
      <bottom style="thin"/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dashDotDot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170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170" fontId="2" fillId="0" borderId="0" xfId="0" applyNumberFormat="1" applyFont="1" applyBorder="1" applyAlignment="1">
      <alignment/>
    </xf>
    <xf numFmtId="0" fontId="2" fillId="0" borderId="0" xfId="0" applyFont="1" applyAlignment="1">
      <alignment vertical="top"/>
    </xf>
    <xf numFmtId="167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70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170" fontId="2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2" fontId="13" fillId="0" borderId="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2" fontId="7" fillId="0" borderId="15" xfId="0" applyNumberFormat="1" applyFont="1" applyBorder="1" applyAlignment="1">
      <alignment horizontal="right"/>
    </xf>
    <xf numFmtId="2" fontId="7" fillId="0" borderId="15" xfId="0" applyNumberFormat="1" applyFont="1" applyBorder="1" applyAlignment="1">
      <alignment horizontal="right" wrapText="1"/>
    </xf>
    <xf numFmtId="170" fontId="7" fillId="0" borderId="16" xfId="0" applyNumberFormat="1" applyFont="1" applyBorder="1" applyAlignment="1">
      <alignment/>
    </xf>
    <xf numFmtId="2" fontId="7" fillId="0" borderId="17" xfId="0" applyNumberFormat="1" applyFont="1" applyBorder="1" applyAlignment="1">
      <alignment horizontal="right"/>
    </xf>
    <xf numFmtId="0" fontId="2" fillId="0" borderId="18" xfId="0" applyFont="1" applyBorder="1" applyAlignment="1">
      <alignment/>
    </xf>
    <xf numFmtId="2" fontId="7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/>
    </xf>
    <xf numFmtId="2" fontId="7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2" fontId="7" fillId="0" borderId="23" xfId="0" applyNumberFormat="1" applyFont="1" applyBorder="1" applyAlignment="1">
      <alignment horizontal="right"/>
    </xf>
    <xf numFmtId="2" fontId="7" fillId="0" borderId="24" xfId="0" applyNumberFormat="1" applyFont="1" applyBorder="1" applyAlignment="1">
      <alignment horizontal="right"/>
    </xf>
    <xf numFmtId="2" fontId="7" fillId="0" borderId="18" xfId="0" applyNumberFormat="1" applyFont="1" applyBorder="1" applyAlignment="1">
      <alignment horizontal="right"/>
    </xf>
    <xf numFmtId="2" fontId="7" fillId="0" borderId="20" xfId="0" applyNumberFormat="1" applyFont="1" applyBorder="1" applyAlignment="1">
      <alignment horizontal="right"/>
    </xf>
    <xf numFmtId="0" fontId="2" fillId="0" borderId="25" xfId="0" applyFont="1" applyBorder="1" applyAlignment="1">
      <alignment/>
    </xf>
    <xf numFmtId="170" fontId="7" fillId="0" borderId="26" xfId="0" applyNumberFormat="1" applyFont="1" applyBorder="1" applyAlignment="1">
      <alignment/>
    </xf>
    <xf numFmtId="2" fontId="7" fillId="0" borderId="25" xfId="0" applyNumberFormat="1" applyFont="1" applyBorder="1" applyAlignment="1">
      <alignment horizontal="right"/>
    </xf>
    <xf numFmtId="2" fontId="7" fillId="0" borderId="27" xfId="0" applyNumberFormat="1" applyFont="1" applyBorder="1" applyAlignment="1">
      <alignment horizontal="right"/>
    </xf>
    <xf numFmtId="2" fontId="7" fillId="0" borderId="28" xfId="0" applyNumberFormat="1" applyFont="1" applyBorder="1" applyAlignment="1">
      <alignment horizontal="right"/>
    </xf>
    <xf numFmtId="2" fontId="7" fillId="0" borderId="29" xfId="0" applyNumberFormat="1" applyFont="1" applyBorder="1" applyAlignment="1">
      <alignment horizontal="right"/>
    </xf>
    <xf numFmtId="2" fontId="8" fillId="33" borderId="30" xfId="0" applyNumberFormat="1" applyFont="1" applyFill="1" applyBorder="1" applyAlignment="1">
      <alignment horizontal="right"/>
    </xf>
    <xf numFmtId="2" fontId="8" fillId="33" borderId="31" xfId="0" applyNumberFormat="1" applyFont="1" applyFill="1" applyBorder="1" applyAlignment="1">
      <alignment horizontal="right"/>
    </xf>
    <xf numFmtId="2" fontId="8" fillId="33" borderId="32" xfId="0" applyNumberFormat="1" applyFont="1" applyFill="1" applyBorder="1" applyAlignment="1">
      <alignment horizontal="right"/>
    </xf>
    <xf numFmtId="2" fontId="8" fillId="33" borderId="33" xfId="0" applyNumberFormat="1" applyFont="1" applyFill="1" applyBorder="1" applyAlignment="1">
      <alignment horizontal="right"/>
    </xf>
    <xf numFmtId="2" fontId="8" fillId="33" borderId="34" xfId="0" applyNumberFormat="1" applyFont="1" applyFill="1" applyBorder="1" applyAlignment="1">
      <alignment horizontal="right"/>
    </xf>
    <xf numFmtId="2" fontId="8" fillId="33" borderId="35" xfId="0" applyNumberFormat="1" applyFont="1" applyFill="1" applyBorder="1" applyAlignment="1">
      <alignment horizontal="right"/>
    </xf>
    <xf numFmtId="2" fontId="8" fillId="33" borderId="36" xfId="0" applyNumberFormat="1" applyFont="1" applyFill="1" applyBorder="1" applyAlignment="1">
      <alignment horizontal="right"/>
    </xf>
    <xf numFmtId="2" fontId="4" fillId="33" borderId="30" xfId="0" applyNumberFormat="1" applyFont="1" applyFill="1" applyBorder="1" applyAlignment="1">
      <alignment horizontal="right"/>
    </xf>
    <xf numFmtId="2" fontId="8" fillId="33" borderId="37" xfId="0" applyNumberFormat="1" applyFont="1" applyFill="1" applyBorder="1" applyAlignment="1">
      <alignment horizontal="right"/>
    </xf>
    <xf numFmtId="2" fontId="8" fillId="33" borderId="38" xfId="0" applyNumberFormat="1" applyFont="1" applyFill="1" applyBorder="1" applyAlignment="1">
      <alignment horizontal="right"/>
    </xf>
    <xf numFmtId="2" fontId="8" fillId="33" borderId="39" xfId="0" applyNumberFormat="1" applyFont="1" applyFill="1" applyBorder="1" applyAlignment="1">
      <alignment horizontal="right"/>
    </xf>
    <xf numFmtId="2" fontId="8" fillId="33" borderId="40" xfId="0" applyNumberFormat="1" applyFont="1" applyFill="1" applyBorder="1" applyAlignment="1">
      <alignment horizontal="right"/>
    </xf>
    <xf numFmtId="2" fontId="4" fillId="33" borderId="31" xfId="0" applyNumberFormat="1" applyFont="1" applyFill="1" applyBorder="1" applyAlignment="1">
      <alignment horizontal="right"/>
    </xf>
    <xf numFmtId="2" fontId="4" fillId="33" borderId="32" xfId="0" applyNumberFormat="1" applyFont="1" applyFill="1" applyBorder="1" applyAlignment="1">
      <alignment horizontal="right"/>
    </xf>
    <xf numFmtId="2" fontId="4" fillId="33" borderId="33" xfId="0" applyNumberFormat="1" applyFont="1" applyFill="1" applyBorder="1" applyAlignment="1">
      <alignment horizontal="right"/>
    </xf>
    <xf numFmtId="2" fontId="4" fillId="33" borderId="34" xfId="0" applyNumberFormat="1" applyFont="1" applyFill="1" applyBorder="1" applyAlignment="1">
      <alignment horizontal="right"/>
    </xf>
    <xf numFmtId="167" fontId="8" fillId="33" borderId="19" xfId="0" applyNumberFormat="1" applyFont="1" applyFill="1" applyBorder="1" applyAlignment="1">
      <alignment horizontal="center"/>
    </xf>
    <xf numFmtId="167" fontId="8" fillId="33" borderId="21" xfId="0" applyNumberFormat="1" applyFont="1" applyFill="1" applyBorder="1" applyAlignment="1">
      <alignment horizontal="center"/>
    </xf>
    <xf numFmtId="167" fontId="8" fillId="33" borderId="27" xfId="0" applyNumberFormat="1" applyFont="1" applyFill="1" applyBorder="1" applyAlignment="1">
      <alignment horizontal="center"/>
    </xf>
    <xf numFmtId="167" fontId="8" fillId="33" borderId="4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2" fontId="14" fillId="0" borderId="15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vertical="top"/>
    </xf>
    <xf numFmtId="2" fontId="3" fillId="0" borderId="0" xfId="0" applyNumberFormat="1" applyFont="1" applyBorder="1" applyAlignment="1">
      <alignment horizontal="right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167" fontId="2" fillId="0" borderId="43" xfId="0" applyNumberFormat="1" applyFont="1" applyBorder="1" applyAlignment="1">
      <alignment horizontal="center"/>
    </xf>
    <xf numFmtId="170" fontId="2" fillId="0" borderId="43" xfId="0" applyNumberFormat="1" applyFont="1" applyBorder="1" applyAlignment="1">
      <alignment/>
    </xf>
    <xf numFmtId="0" fontId="2" fillId="0" borderId="43" xfId="0" applyFont="1" applyBorder="1" applyAlignment="1">
      <alignment horizontal="center"/>
    </xf>
    <xf numFmtId="2" fontId="2" fillId="0" borderId="43" xfId="0" applyNumberFormat="1" applyFont="1" applyBorder="1" applyAlignment="1">
      <alignment/>
    </xf>
    <xf numFmtId="2" fontId="2" fillId="0" borderId="43" xfId="0" applyNumberFormat="1" applyFont="1" applyBorder="1" applyAlignment="1">
      <alignment horizontal="center"/>
    </xf>
    <xf numFmtId="169" fontId="7" fillId="0" borderId="23" xfId="0" applyNumberFormat="1" applyFont="1" applyBorder="1" applyAlignment="1">
      <alignment/>
    </xf>
    <xf numFmtId="169" fontId="7" fillId="0" borderId="15" xfId="0" applyNumberFormat="1" applyFont="1" applyBorder="1" applyAlignment="1">
      <alignment/>
    </xf>
    <xf numFmtId="169" fontId="7" fillId="0" borderId="10" xfId="0" applyNumberFormat="1" applyFont="1" applyBorder="1" applyAlignment="1">
      <alignment/>
    </xf>
    <xf numFmtId="169" fontId="7" fillId="0" borderId="24" xfId="0" applyNumberFormat="1" applyFont="1" applyBorder="1" applyAlignment="1">
      <alignment/>
    </xf>
    <xf numFmtId="169" fontId="7" fillId="0" borderId="17" xfId="0" applyNumberFormat="1" applyFont="1" applyBorder="1" applyAlignment="1">
      <alignment/>
    </xf>
    <xf numFmtId="169" fontId="7" fillId="0" borderId="16" xfId="0" applyNumberFormat="1" applyFont="1" applyBorder="1" applyAlignment="1">
      <alignment/>
    </xf>
    <xf numFmtId="169" fontId="7" fillId="0" borderId="28" xfId="0" applyNumberFormat="1" applyFont="1" applyBorder="1" applyAlignment="1">
      <alignment/>
    </xf>
    <xf numFmtId="169" fontId="7" fillId="0" borderId="29" xfId="0" applyNumberFormat="1" applyFont="1" applyBorder="1" applyAlignment="1">
      <alignment/>
    </xf>
    <xf numFmtId="169" fontId="7" fillId="0" borderId="26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16" xfId="0" applyNumberFormat="1" applyFont="1" applyBorder="1" applyAlignment="1">
      <alignment/>
    </xf>
    <xf numFmtId="1" fontId="8" fillId="33" borderId="34" xfId="0" applyNumberFormat="1" applyFont="1" applyFill="1" applyBorder="1" applyAlignment="1">
      <alignment horizontal="right"/>
    </xf>
    <xf numFmtId="1" fontId="4" fillId="33" borderId="33" xfId="0" applyNumberFormat="1" applyFont="1" applyFill="1" applyBorder="1" applyAlignment="1">
      <alignment horizontal="right"/>
    </xf>
    <xf numFmtId="0" fontId="8" fillId="33" borderId="44" xfId="0" applyFont="1" applyFill="1" applyBorder="1" applyAlignment="1">
      <alignment horizontal="right"/>
    </xf>
    <xf numFmtId="0" fontId="0" fillId="0" borderId="45" xfId="0" applyBorder="1" applyAlignment="1">
      <alignment/>
    </xf>
    <xf numFmtId="0" fontId="4" fillId="33" borderId="44" xfId="0" applyFont="1" applyFill="1" applyBorder="1" applyAlignment="1">
      <alignment horizontal="right"/>
    </xf>
    <xf numFmtId="0" fontId="11" fillId="0" borderId="43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5" fillId="0" borderId="46" xfId="53" applyFont="1" applyBorder="1" applyAlignment="1" applyProtection="1">
      <alignment/>
      <protection/>
    </xf>
    <xf numFmtId="2" fontId="2" fillId="0" borderId="24" xfId="0" applyNumberFormat="1" applyFont="1" applyBorder="1" applyAlignment="1">
      <alignment horizontal="center" wrapText="1"/>
    </xf>
    <xf numFmtId="2" fontId="0" fillId="0" borderId="47" xfId="0" applyNumberFormat="1" applyBorder="1" applyAlignment="1">
      <alignment horizontal="center" wrapText="1"/>
    </xf>
    <xf numFmtId="2" fontId="0" fillId="0" borderId="28" xfId="0" applyNumberFormat="1" applyBorder="1" applyAlignment="1">
      <alignment horizontal="center" wrapText="1"/>
    </xf>
    <xf numFmtId="2" fontId="2" fillId="0" borderId="10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170" fontId="2" fillId="0" borderId="16" xfId="0" applyNumberFormat="1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70" fontId="2" fillId="0" borderId="48" xfId="0" applyNumberFormat="1" applyFont="1" applyBorder="1" applyAlignment="1">
      <alignment/>
    </xf>
    <xf numFmtId="0" fontId="0" fillId="0" borderId="49" xfId="0" applyBorder="1" applyAlignment="1">
      <alignment/>
    </xf>
    <xf numFmtId="165" fontId="2" fillId="33" borderId="36" xfId="0" applyNumberFormat="1" applyFont="1" applyFill="1" applyBorder="1" applyAlignment="1">
      <alignment horizontal="center" vertical="top" wrapText="1"/>
    </xf>
    <xf numFmtId="0" fontId="0" fillId="33" borderId="50" xfId="0" applyFill="1" applyBorder="1" applyAlignment="1">
      <alignment horizontal="center" vertical="top"/>
    </xf>
    <xf numFmtId="0" fontId="0" fillId="33" borderId="51" xfId="0" applyFill="1" applyBorder="1" applyAlignment="1">
      <alignment horizontal="center" vertical="top"/>
    </xf>
    <xf numFmtId="2" fontId="2" fillId="0" borderId="52" xfId="0" applyNumberFormat="1" applyFont="1" applyBorder="1" applyAlignment="1">
      <alignment horizontal="center" vertical="top" wrapText="1"/>
    </xf>
    <xf numFmtId="2" fontId="2" fillId="0" borderId="53" xfId="0" applyNumberFormat="1" applyFont="1" applyBorder="1" applyAlignment="1">
      <alignment horizontal="center" vertical="top" wrapText="1"/>
    </xf>
    <xf numFmtId="2" fontId="2" fillId="0" borderId="54" xfId="0" applyNumberFormat="1" applyFont="1" applyBorder="1" applyAlignment="1">
      <alignment horizontal="center" vertical="top" wrapText="1"/>
    </xf>
    <xf numFmtId="2" fontId="2" fillId="0" borderId="55" xfId="0" applyNumberFormat="1" applyFont="1" applyBorder="1" applyAlignment="1">
      <alignment horizontal="center" vertical="top" wrapText="1"/>
    </xf>
    <xf numFmtId="2" fontId="2" fillId="0" borderId="20" xfId="0" applyNumberFormat="1" applyFont="1" applyBorder="1" applyAlignment="1">
      <alignment horizontal="center" vertical="center" wrapText="1"/>
    </xf>
    <xf numFmtId="2" fontId="0" fillId="0" borderId="25" xfId="0" applyNumberForma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2" fontId="2" fillId="0" borderId="57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2" fontId="2" fillId="0" borderId="58" xfId="0" applyNumberFormat="1" applyFont="1" applyBorder="1" applyAlignment="1">
      <alignment horizontal="center" vertical="center"/>
    </xf>
    <xf numFmtId="2" fontId="0" fillId="0" borderId="54" xfId="0" applyNumberForma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70" fontId="3" fillId="0" borderId="49" xfId="0" applyNumberFormat="1" applyFont="1" applyBorder="1" applyAlignment="1">
      <alignment/>
    </xf>
    <xf numFmtId="0" fontId="3" fillId="0" borderId="59" xfId="0" applyNumberFormat="1" applyFont="1" applyBorder="1" applyAlignment="1">
      <alignment horizontal="left"/>
    </xf>
    <xf numFmtId="170" fontId="3" fillId="0" borderId="60" xfId="0" applyNumberFormat="1" applyFont="1" applyBorder="1" applyAlignment="1">
      <alignment/>
    </xf>
    <xf numFmtId="170" fontId="2" fillId="0" borderId="17" xfId="0" applyNumberFormat="1" applyFont="1" applyBorder="1" applyAlignment="1">
      <alignment horizontal="center" vertical="top"/>
    </xf>
    <xf numFmtId="0" fontId="0" fillId="0" borderId="29" xfId="0" applyBorder="1" applyAlignment="1">
      <alignment vertical="top"/>
    </xf>
    <xf numFmtId="2" fontId="4" fillId="0" borderId="0" xfId="0" applyNumberFormat="1" applyFont="1" applyAlignment="1">
      <alignment/>
    </xf>
    <xf numFmtId="2" fontId="3" fillId="0" borderId="49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4" fontId="3" fillId="0" borderId="49" xfId="0" applyNumberFormat="1" applyFont="1" applyBorder="1" applyAlignment="1">
      <alignment horizontal="left"/>
    </xf>
    <xf numFmtId="2" fontId="3" fillId="0" borderId="0" xfId="0" applyNumberFormat="1" applyFont="1" applyAlignment="1">
      <alignment horizontal="center"/>
    </xf>
    <xf numFmtId="0" fontId="0" fillId="0" borderId="0" xfId="0" applyAlignment="1">
      <alignment/>
    </xf>
    <xf numFmtId="2" fontId="3" fillId="0" borderId="59" xfId="0" applyNumberFormat="1" applyFont="1" applyBorder="1" applyAlignment="1">
      <alignment/>
    </xf>
    <xf numFmtId="0" fontId="0" fillId="0" borderId="59" xfId="0" applyBorder="1" applyAlignment="1">
      <alignment/>
    </xf>
    <xf numFmtId="170" fontId="3" fillId="0" borderId="0" xfId="0" applyNumberFormat="1" applyFont="1" applyAlignment="1">
      <alignment/>
    </xf>
    <xf numFmtId="2" fontId="5" fillId="0" borderId="61" xfId="0" applyNumberFormat="1" applyFont="1" applyBorder="1" applyAlignment="1">
      <alignment horizontal="center"/>
    </xf>
    <xf numFmtId="2" fontId="5" fillId="0" borderId="62" xfId="0" applyNumberFormat="1" applyFont="1" applyBorder="1" applyAlignment="1">
      <alignment horizontal="center"/>
    </xf>
    <xf numFmtId="0" fontId="2" fillId="0" borderId="37" xfId="0" applyFont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0" xfId="0" applyFont="1" applyAlignment="1">
      <alignment/>
    </xf>
    <xf numFmtId="167" fontId="2" fillId="33" borderId="38" xfId="0" applyNumberFormat="1" applyFont="1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170" fontId="2" fillId="0" borderId="24" xfId="0" applyNumberFormat="1" applyFont="1" applyBorder="1" applyAlignment="1">
      <alignment horizontal="center" vertical="top"/>
    </xf>
    <xf numFmtId="0" fontId="0" fillId="0" borderId="28" xfId="0" applyBorder="1" applyAlignment="1">
      <alignment vertical="top"/>
    </xf>
    <xf numFmtId="0" fontId="5" fillId="0" borderId="39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65" xfId="0" applyBorder="1" applyAlignment="1">
      <alignment/>
    </xf>
    <xf numFmtId="0" fontId="0" fillId="0" borderId="47" xfId="0" applyBorder="1" applyAlignment="1">
      <alignment/>
    </xf>
    <xf numFmtId="0" fontId="0" fillId="0" borderId="56" xfId="0" applyBorder="1" applyAlignment="1">
      <alignment/>
    </xf>
    <xf numFmtId="0" fontId="0" fillId="0" borderId="66" xfId="0" applyBorder="1" applyAlignment="1">
      <alignment/>
    </xf>
    <xf numFmtId="0" fontId="4" fillId="0" borderId="67" xfId="0" applyFont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2" fillId="0" borderId="68" xfId="0" applyFont="1" applyBorder="1" applyAlignment="1">
      <alignment/>
    </xf>
    <xf numFmtId="170" fontId="2" fillId="0" borderId="49" xfId="0" applyNumberFormat="1" applyFont="1" applyBorder="1" applyAlignment="1">
      <alignment/>
    </xf>
    <xf numFmtId="0" fontId="8" fillId="0" borderId="16" xfId="0" applyFont="1" applyBorder="1" applyAlignment="1">
      <alignment vertical="top"/>
    </xf>
    <xf numFmtId="0" fontId="0" fillId="0" borderId="60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8" fillId="0" borderId="69" xfId="0" applyFont="1" applyBorder="1" applyAlignment="1">
      <alignment vertical="top"/>
    </xf>
    <xf numFmtId="0" fontId="2" fillId="0" borderId="70" xfId="0" applyFont="1" applyBorder="1" applyAlignment="1">
      <alignment/>
    </xf>
    <xf numFmtId="170" fontId="2" fillId="0" borderId="59" xfId="0" applyNumberFormat="1" applyFont="1" applyBorder="1" applyAlignment="1">
      <alignment/>
    </xf>
    <xf numFmtId="0" fontId="8" fillId="0" borderId="10" xfId="0" applyFont="1" applyBorder="1" applyAlignment="1">
      <alignment vertical="top"/>
    </xf>
    <xf numFmtId="0" fontId="0" fillId="0" borderId="23" xfId="0" applyBorder="1" applyAlignment="1">
      <alignment/>
    </xf>
    <xf numFmtId="170" fontId="8" fillId="0" borderId="10" xfId="0" applyNumberFormat="1" applyFont="1" applyBorder="1" applyAlignment="1">
      <alignment vertical="top"/>
    </xf>
    <xf numFmtId="0" fontId="0" fillId="0" borderId="59" xfId="0" applyBorder="1" applyAlignment="1">
      <alignment vertical="top"/>
    </xf>
    <xf numFmtId="0" fontId="0" fillId="0" borderId="23" xfId="0" applyBorder="1" applyAlignment="1">
      <alignment vertical="top"/>
    </xf>
    <xf numFmtId="170" fontId="8" fillId="0" borderId="15" xfId="0" applyNumberFormat="1" applyFont="1" applyBorder="1" applyAlignment="1">
      <alignment vertical="top"/>
    </xf>
    <xf numFmtId="0" fontId="9" fillId="0" borderId="15" xfId="0" applyFont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r.albany.edu/content/sheetdi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4.57421875" style="1" bestFit="1" customWidth="1"/>
    <col min="2" max="2" width="4.8515625" style="1" bestFit="1" customWidth="1"/>
    <col min="3" max="3" width="6.28125" style="6" bestFit="1" customWidth="1"/>
    <col min="4" max="4" width="6.28125" style="2" bestFit="1" customWidth="1"/>
    <col min="5" max="8" width="5.421875" style="2" bestFit="1" customWidth="1"/>
    <col min="9" max="9" width="6.28125" style="2" customWidth="1"/>
    <col min="10" max="10" width="6.57421875" style="2" customWidth="1"/>
    <col min="11" max="11" width="6.8515625" style="3" bestFit="1" customWidth="1"/>
    <col min="12" max="15" width="6.28125" style="7" customWidth="1"/>
    <col min="16" max="16" width="6.28125" style="8" customWidth="1"/>
    <col min="17" max="18" width="6.28125" style="7" customWidth="1"/>
    <col min="19" max="19" width="7.00390625" style="7" customWidth="1"/>
    <col min="20" max="21" width="6.28125" style="7" customWidth="1"/>
    <col min="22" max="16384" width="9.140625" style="1" customWidth="1"/>
  </cols>
  <sheetData>
    <row r="1" spans="1:20" s="11" customFormat="1" ht="19.5" customHeight="1">
      <c r="A1" s="134" t="s">
        <v>30</v>
      </c>
      <c r="B1" s="135"/>
      <c r="C1" s="136" t="s">
        <v>52</v>
      </c>
      <c r="D1" s="136"/>
      <c r="E1" s="136"/>
      <c r="F1" s="136"/>
      <c r="G1" s="136"/>
      <c r="H1" s="136"/>
      <c r="I1" s="136"/>
      <c r="J1" s="9"/>
      <c r="K1" s="141" t="s">
        <v>31</v>
      </c>
      <c r="L1" s="141"/>
      <c r="M1" s="142" t="s">
        <v>53</v>
      </c>
      <c r="N1" s="112"/>
      <c r="O1" s="112"/>
      <c r="P1" s="112"/>
      <c r="Q1" s="112"/>
      <c r="R1" s="112"/>
      <c r="S1" s="112"/>
      <c r="T1" s="112"/>
    </row>
    <row r="2" spans="1:20" s="11" customFormat="1" ht="19.5" customHeight="1">
      <c r="A2" s="134" t="s">
        <v>61</v>
      </c>
      <c r="B2" s="135"/>
      <c r="C2" s="137">
        <v>0</v>
      </c>
      <c r="D2" s="137"/>
      <c r="E2" s="137"/>
      <c r="F2" s="138"/>
      <c r="G2" s="138"/>
      <c r="H2" s="138"/>
      <c r="I2" s="138"/>
      <c r="J2" s="9"/>
      <c r="K2" s="13" t="s">
        <v>32</v>
      </c>
      <c r="L2" s="12"/>
      <c r="M2" s="148" t="s">
        <v>55</v>
      </c>
      <c r="N2" s="149"/>
      <c r="O2" s="149"/>
      <c r="P2" s="14" t="s">
        <v>33</v>
      </c>
      <c r="Q2" s="10"/>
      <c r="R2" s="148" t="s">
        <v>54</v>
      </c>
      <c r="S2" s="149"/>
      <c r="T2" s="149"/>
    </row>
    <row r="3" spans="1:20" s="11" customFormat="1" ht="19.5" customHeight="1">
      <c r="A3" s="134" t="s">
        <v>12</v>
      </c>
      <c r="B3" s="156"/>
      <c r="C3" s="156"/>
      <c r="D3" s="156"/>
      <c r="E3" s="156"/>
      <c r="F3" s="145">
        <v>37595</v>
      </c>
      <c r="G3" s="145"/>
      <c r="H3" s="150"/>
      <c r="I3" s="150"/>
      <c r="J3" s="9"/>
      <c r="K3" s="143" t="s">
        <v>29</v>
      </c>
      <c r="L3" s="144"/>
      <c r="M3" s="145">
        <f>F3+27</f>
        <v>37622</v>
      </c>
      <c r="N3" s="145"/>
      <c r="O3" s="146"/>
      <c r="P3" s="147"/>
      <c r="Q3" s="147"/>
      <c r="R3" s="147"/>
      <c r="S3" s="147"/>
      <c r="T3" s="147"/>
    </row>
    <row r="4" spans="1:20" s="5" customFormat="1" ht="19.5" customHeight="1" thickBot="1">
      <c r="A4" s="68" t="s">
        <v>51</v>
      </c>
      <c r="B4" s="69"/>
      <c r="C4" s="69"/>
      <c r="D4" s="69"/>
      <c r="E4" s="69"/>
      <c r="F4" s="69"/>
      <c r="G4" s="69"/>
      <c r="H4" s="69"/>
      <c r="I4" s="69"/>
      <c r="J4" s="69"/>
      <c r="K4" s="101" t="s">
        <v>59</v>
      </c>
      <c r="L4" s="101"/>
      <c r="M4" s="101"/>
      <c r="N4" s="101"/>
      <c r="O4" s="101"/>
      <c r="P4" s="101"/>
      <c r="Q4" s="101"/>
      <c r="R4" s="101"/>
      <c r="S4" s="101"/>
      <c r="T4" s="101"/>
    </row>
    <row r="5" spans="1:21" ht="11.25" customHeight="1">
      <c r="A5" s="153" t="s">
        <v>0</v>
      </c>
      <c r="B5" s="157" t="s">
        <v>1</v>
      </c>
      <c r="C5" s="162" t="s">
        <v>13</v>
      </c>
      <c r="D5" s="163"/>
      <c r="E5" s="163"/>
      <c r="F5" s="163"/>
      <c r="G5" s="163"/>
      <c r="H5" s="164"/>
      <c r="I5" s="111"/>
      <c r="J5" s="113" t="s">
        <v>15</v>
      </c>
      <c r="K5" s="116" t="s">
        <v>16</v>
      </c>
      <c r="L5" s="117"/>
      <c r="M5" s="116" t="s">
        <v>19</v>
      </c>
      <c r="N5" s="117"/>
      <c r="O5" s="151" t="s">
        <v>22</v>
      </c>
      <c r="P5" s="151"/>
      <c r="Q5" s="151"/>
      <c r="R5" s="151"/>
      <c r="S5" s="151"/>
      <c r="T5" s="152"/>
      <c r="U5" s="1"/>
    </row>
    <row r="6" spans="1:21" ht="11.25" customHeight="1">
      <c r="A6" s="154"/>
      <c r="B6" s="158"/>
      <c r="C6" s="165"/>
      <c r="D6" s="166"/>
      <c r="E6" s="166"/>
      <c r="F6" s="166"/>
      <c r="G6" s="166"/>
      <c r="H6" s="167"/>
      <c r="I6" s="112"/>
      <c r="J6" s="114"/>
      <c r="K6" s="118"/>
      <c r="L6" s="119"/>
      <c r="M6" s="118"/>
      <c r="N6" s="119"/>
      <c r="O6" s="102" t="s">
        <v>23</v>
      </c>
      <c r="P6" s="105" t="s">
        <v>24</v>
      </c>
      <c r="Q6" s="106"/>
      <c r="R6" s="124" t="s">
        <v>34</v>
      </c>
      <c r="S6" s="105" t="s">
        <v>27</v>
      </c>
      <c r="T6" s="127"/>
      <c r="U6" s="1"/>
    </row>
    <row r="7" spans="1:21" ht="11.25" customHeight="1">
      <c r="A7" s="154"/>
      <c r="B7" s="158"/>
      <c r="C7" s="160" t="s">
        <v>2</v>
      </c>
      <c r="D7" s="139" t="s">
        <v>3</v>
      </c>
      <c r="E7" s="139" t="s">
        <v>2</v>
      </c>
      <c r="F7" s="139" t="s">
        <v>3</v>
      </c>
      <c r="G7" s="139" t="s">
        <v>2</v>
      </c>
      <c r="H7" s="139" t="s">
        <v>3</v>
      </c>
      <c r="I7" s="109" t="s">
        <v>14</v>
      </c>
      <c r="J7" s="114"/>
      <c r="K7" s="120" t="s">
        <v>17</v>
      </c>
      <c r="L7" s="122" t="s">
        <v>18</v>
      </c>
      <c r="M7" s="130" t="s">
        <v>20</v>
      </c>
      <c r="N7" s="128" t="s">
        <v>21</v>
      </c>
      <c r="O7" s="103"/>
      <c r="P7" s="107" t="s">
        <v>25</v>
      </c>
      <c r="Q7" s="132" t="s">
        <v>26</v>
      </c>
      <c r="R7" s="125"/>
      <c r="S7" s="107" t="s">
        <v>25</v>
      </c>
      <c r="T7" s="128" t="s">
        <v>28</v>
      </c>
      <c r="U7" s="1"/>
    </row>
    <row r="8" spans="1:21" ht="22.5" customHeight="1">
      <c r="A8" s="155"/>
      <c r="B8" s="159"/>
      <c r="C8" s="161"/>
      <c r="D8" s="140"/>
      <c r="E8" s="140"/>
      <c r="F8" s="140"/>
      <c r="G8" s="140"/>
      <c r="H8" s="140"/>
      <c r="I8" s="110"/>
      <c r="J8" s="115"/>
      <c r="K8" s="121"/>
      <c r="L8" s="123"/>
      <c r="M8" s="131"/>
      <c r="N8" s="129"/>
      <c r="O8" s="104"/>
      <c r="P8" s="108"/>
      <c r="Q8" s="133"/>
      <c r="R8" s="126"/>
      <c r="S8" s="108"/>
      <c r="T8" s="129"/>
      <c r="U8" s="1"/>
    </row>
    <row r="9" spans="1:21" ht="15" customHeight="1">
      <c r="A9" s="32" t="s">
        <v>11</v>
      </c>
      <c r="B9" s="63">
        <f>F3</f>
        <v>37595</v>
      </c>
      <c r="C9" s="83">
        <v>0.3333333333333333</v>
      </c>
      <c r="D9" s="84">
        <v>0.5208333333333334</v>
      </c>
      <c r="E9" s="84">
        <v>0.5416666666666666</v>
      </c>
      <c r="F9" s="84">
        <v>0.6666666666666666</v>
      </c>
      <c r="G9" s="84">
        <v>0.7083333333333334</v>
      </c>
      <c r="H9" s="85">
        <v>0.75</v>
      </c>
      <c r="I9" s="92"/>
      <c r="J9" s="52">
        <f aca="true" t="shared" si="0" ref="J9:J22">((((HOUR(D9)*60)+(MINUTE(D9)))+((HOUR(F9)*60)+(MINUTE(F9)))+((HOUR(H9)*60)+(MINUTE(H9)))-((HOUR(C9)*60)+(MINUTE(C9)))-((HOUR(E9)*60)+(MINUTE(E9)))-((HOUR(G9)*60)+(MINUTE(G9))))/60)+(O9+P9+Q9+R9+S9+T9)+(I9/60)</f>
        <v>8.5</v>
      </c>
      <c r="K9" s="39"/>
      <c r="L9" s="33"/>
      <c r="M9" s="39">
        <v>1</v>
      </c>
      <c r="N9" s="33"/>
      <c r="O9" s="37"/>
      <c r="P9" s="28"/>
      <c r="Q9" s="28"/>
      <c r="R9" s="29"/>
      <c r="S9" s="28"/>
      <c r="T9" s="33"/>
      <c r="U9" s="1"/>
    </row>
    <row r="10" spans="1:21" ht="15" customHeight="1">
      <c r="A10" s="32" t="s">
        <v>4</v>
      </c>
      <c r="B10" s="63">
        <f>B9+1</f>
        <v>37596</v>
      </c>
      <c r="C10" s="83">
        <v>0.3333333333333333</v>
      </c>
      <c r="D10" s="84">
        <v>0.5208333333333334</v>
      </c>
      <c r="E10" s="84">
        <v>0.5416666666666666</v>
      </c>
      <c r="F10" s="84">
        <v>0.6666666666666666</v>
      </c>
      <c r="G10" s="84"/>
      <c r="H10" s="85"/>
      <c r="I10" s="92"/>
      <c r="J10" s="52">
        <f t="shared" si="0"/>
        <v>7.5</v>
      </c>
      <c r="K10" s="39"/>
      <c r="L10" s="33"/>
      <c r="M10" s="39"/>
      <c r="N10" s="33"/>
      <c r="O10" s="37"/>
      <c r="P10" s="28"/>
      <c r="Q10" s="28"/>
      <c r="R10" s="28"/>
      <c r="S10" s="28"/>
      <c r="T10" s="33"/>
      <c r="U10" s="1"/>
    </row>
    <row r="11" spans="1:21" ht="15" customHeight="1">
      <c r="A11" s="32" t="s">
        <v>5</v>
      </c>
      <c r="B11" s="63">
        <f aca="true" t="shared" si="1" ref="B11:B22">B10+1</f>
        <v>37597</v>
      </c>
      <c r="C11" s="83"/>
      <c r="D11" s="84"/>
      <c r="E11" s="84"/>
      <c r="F11" s="84"/>
      <c r="G11" s="84"/>
      <c r="H11" s="85"/>
      <c r="I11" s="92"/>
      <c r="J11" s="52">
        <f t="shared" si="0"/>
        <v>0</v>
      </c>
      <c r="K11" s="39"/>
      <c r="L11" s="33"/>
      <c r="M11" s="39"/>
      <c r="N11" s="33"/>
      <c r="O11" s="37"/>
      <c r="P11" s="28"/>
      <c r="Q11" s="28"/>
      <c r="R11" s="28"/>
      <c r="S11" s="28"/>
      <c r="T11" s="33"/>
      <c r="U11" s="1"/>
    </row>
    <row r="12" spans="1:21" ht="15" customHeight="1">
      <c r="A12" s="32" t="s">
        <v>6</v>
      </c>
      <c r="B12" s="63">
        <f t="shared" si="1"/>
        <v>37598</v>
      </c>
      <c r="C12" s="83"/>
      <c r="D12" s="84"/>
      <c r="E12" s="84"/>
      <c r="F12" s="84"/>
      <c r="G12" s="84"/>
      <c r="H12" s="85"/>
      <c r="I12" s="92"/>
      <c r="J12" s="52">
        <f t="shared" si="0"/>
        <v>0</v>
      </c>
      <c r="K12" s="39"/>
      <c r="L12" s="33"/>
      <c r="M12" s="39"/>
      <c r="N12" s="33"/>
      <c r="O12" s="37"/>
      <c r="P12" s="28"/>
      <c r="Q12" s="28"/>
      <c r="R12" s="28"/>
      <c r="S12" s="28"/>
      <c r="T12" s="33"/>
      <c r="U12" s="1"/>
    </row>
    <row r="13" spans="1:21" ht="15" customHeight="1">
      <c r="A13" s="32" t="s">
        <v>7</v>
      </c>
      <c r="B13" s="63">
        <f t="shared" si="1"/>
        <v>37599</v>
      </c>
      <c r="C13" s="83">
        <v>0.3430555555555555</v>
      </c>
      <c r="D13" s="84">
        <v>0.5208333333333334</v>
      </c>
      <c r="E13" s="84">
        <v>0.5416666666666666</v>
      </c>
      <c r="F13" s="84">
        <v>0.6666666666666666</v>
      </c>
      <c r="G13" s="84"/>
      <c r="H13" s="85"/>
      <c r="I13" s="92">
        <v>14</v>
      </c>
      <c r="J13" s="52">
        <f t="shared" si="0"/>
        <v>7.5</v>
      </c>
      <c r="K13" s="39"/>
      <c r="L13" s="33"/>
      <c r="M13" s="39"/>
      <c r="N13" s="33"/>
      <c r="O13" s="37"/>
      <c r="P13" s="28"/>
      <c r="Q13" s="28"/>
      <c r="R13" s="28"/>
      <c r="S13" s="28"/>
      <c r="T13" s="33"/>
      <c r="U13" s="1"/>
    </row>
    <row r="14" spans="1:21" ht="15" customHeight="1">
      <c r="A14" s="32" t="s">
        <v>8</v>
      </c>
      <c r="B14" s="63">
        <f t="shared" si="1"/>
        <v>37600</v>
      </c>
      <c r="C14" s="83">
        <v>0.3333333333333333</v>
      </c>
      <c r="D14" s="84">
        <v>0.5208333333333334</v>
      </c>
      <c r="E14" s="84">
        <v>0.5416666666666666</v>
      </c>
      <c r="F14" s="84">
        <v>0.6666666666666666</v>
      </c>
      <c r="G14" s="84"/>
      <c r="H14" s="85"/>
      <c r="I14" s="92"/>
      <c r="J14" s="52">
        <f t="shared" si="0"/>
        <v>7.5</v>
      </c>
      <c r="K14" s="39"/>
      <c r="L14" s="33"/>
      <c r="M14" s="39"/>
      <c r="N14" s="33"/>
      <c r="O14" s="37"/>
      <c r="P14" s="28"/>
      <c r="Q14" s="28"/>
      <c r="R14" s="28"/>
      <c r="S14" s="28"/>
      <c r="T14" s="33"/>
      <c r="U14" s="1"/>
    </row>
    <row r="15" spans="1:21" ht="15" customHeight="1">
      <c r="A15" s="32" t="s">
        <v>9</v>
      </c>
      <c r="B15" s="63">
        <f t="shared" si="1"/>
        <v>37601</v>
      </c>
      <c r="C15" s="83">
        <v>0.3333333333333333</v>
      </c>
      <c r="D15" s="84">
        <v>0.5208333333333334</v>
      </c>
      <c r="E15" s="84">
        <v>0.5416666666666666</v>
      </c>
      <c r="F15" s="84">
        <v>0.6666666666666666</v>
      </c>
      <c r="G15" s="84"/>
      <c r="H15" s="85"/>
      <c r="I15" s="92"/>
      <c r="J15" s="52">
        <f t="shared" si="0"/>
        <v>7.5</v>
      </c>
      <c r="K15" s="39"/>
      <c r="L15" s="33"/>
      <c r="M15" s="39"/>
      <c r="N15" s="33"/>
      <c r="O15" s="37"/>
      <c r="P15" s="28"/>
      <c r="Q15" s="28"/>
      <c r="R15" s="28"/>
      <c r="S15" s="28"/>
      <c r="T15" s="33"/>
      <c r="U15" s="1"/>
    </row>
    <row r="16" spans="1:21" ht="15" customHeight="1">
      <c r="A16" s="32" t="s">
        <v>11</v>
      </c>
      <c r="B16" s="63">
        <f t="shared" si="1"/>
        <v>37602</v>
      </c>
      <c r="C16" s="83">
        <v>0.3333333333333333</v>
      </c>
      <c r="D16" s="84">
        <v>0.5208333333333334</v>
      </c>
      <c r="E16" s="84">
        <v>0.5416666666666666</v>
      </c>
      <c r="F16" s="84">
        <v>0.6666666666666666</v>
      </c>
      <c r="G16" s="84"/>
      <c r="H16" s="85"/>
      <c r="I16" s="92"/>
      <c r="J16" s="52">
        <f t="shared" si="0"/>
        <v>7.5</v>
      </c>
      <c r="K16" s="39"/>
      <c r="L16" s="33"/>
      <c r="M16" s="39"/>
      <c r="N16" s="33"/>
      <c r="O16" s="37"/>
      <c r="P16" s="28"/>
      <c r="Q16" s="28"/>
      <c r="R16" s="28"/>
      <c r="S16" s="28"/>
      <c r="T16" s="33"/>
      <c r="U16" s="1"/>
    </row>
    <row r="17" spans="1:21" ht="15" customHeight="1">
      <c r="A17" s="32" t="s">
        <v>4</v>
      </c>
      <c r="B17" s="63">
        <f t="shared" si="1"/>
        <v>37603</v>
      </c>
      <c r="C17" s="83">
        <v>0.3333333333333333</v>
      </c>
      <c r="D17" s="84">
        <v>0.5208333333333334</v>
      </c>
      <c r="E17" s="84"/>
      <c r="F17" s="84"/>
      <c r="G17" s="84"/>
      <c r="H17" s="85"/>
      <c r="I17" s="92"/>
      <c r="J17" s="52">
        <f t="shared" si="0"/>
        <v>7.5</v>
      </c>
      <c r="K17" s="39"/>
      <c r="L17" s="33"/>
      <c r="M17" s="39"/>
      <c r="N17" s="33"/>
      <c r="O17" s="37">
        <v>3</v>
      </c>
      <c r="P17" s="28"/>
      <c r="Q17" s="28"/>
      <c r="R17" s="28"/>
      <c r="S17" s="28"/>
      <c r="T17" s="33"/>
      <c r="U17" s="1"/>
    </row>
    <row r="18" spans="1:21" ht="15" customHeight="1">
      <c r="A18" s="32" t="s">
        <v>5</v>
      </c>
      <c r="B18" s="63">
        <f t="shared" si="1"/>
        <v>37604</v>
      </c>
      <c r="C18" s="83"/>
      <c r="D18" s="84"/>
      <c r="E18" s="84"/>
      <c r="F18" s="84"/>
      <c r="G18" s="84"/>
      <c r="H18" s="85"/>
      <c r="I18" s="92"/>
      <c r="J18" s="52">
        <f t="shared" si="0"/>
        <v>0</v>
      </c>
      <c r="K18" s="39"/>
      <c r="L18" s="33"/>
      <c r="M18" s="39"/>
      <c r="N18" s="33"/>
      <c r="O18" s="37"/>
      <c r="P18" s="28"/>
      <c r="Q18" s="28"/>
      <c r="R18" s="28"/>
      <c r="S18" s="28"/>
      <c r="T18" s="33"/>
      <c r="U18" s="1"/>
    </row>
    <row r="19" spans="1:21" ht="15" customHeight="1">
      <c r="A19" s="32" t="s">
        <v>6</v>
      </c>
      <c r="B19" s="63">
        <f t="shared" si="1"/>
        <v>37605</v>
      </c>
      <c r="C19" s="83"/>
      <c r="D19" s="84"/>
      <c r="E19" s="84"/>
      <c r="F19" s="84"/>
      <c r="G19" s="84"/>
      <c r="H19" s="85"/>
      <c r="I19" s="92"/>
      <c r="J19" s="52">
        <f t="shared" si="0"/>
        <v>0</v>
      </c>
      <c r="K19" s="39"/>
      <c r="L19" s="33"/>
      <c r="M19" s="39"/>
      <c r="N19" s="33"/>
      <c r="O19" s="37"/>
      <c r="P19" s="28"/>
      <c r="Q19" s="28"/>
      <c r="R19" s="28"/>
      <c r="S19" s="28"/>
      <c r="T19" s="33"/>
      <c r="U19" s="1"/>
    </row>
    <row r="20" spans="1:21" ht="15" customHeight="1">
      <c r="A20" s="32" t="s">
        <v>7</v>
      </c>
      <c r="B20" s="63">
        <f t="shared" si="1"/>
        <v>37606</v>
      </c>
      <c r="C20" s="83">
        <v>0.3333333333333333</v>
      </c>
      <c r="D20" s="84">
        <v>0.5208333333333334</v>
      </c>
      <c r="E20" s="84">
        <v>0.5416666666666666</v>
      </c>
      <c r="F20" s="84">
        <v>0.6666666666666666</v>
      </c>
      <c r="G20" s="84"/>
      <c r="H20" s="85"/>
      <c r="I20" s="92"/>
      <c r="J20" s="52">
        <f t="shared" si="0"/>
        <v>7.5</v>
      </c>
      <c r="K20" s="39"/>
      <c r="L20" s="33"/>
      <c r="M20" s="39"/>
      <c r="N20" s="33"/>
      <c r="O20" s="37"/>
      <c r="P20" s="28"/>
      <c r="Q20" s="28"/>
      <c r="R20" s="28"/>
      <c r="S20" s="28"/>
      <c r="T20" s="33"/>
      <c r="U20" s="1"/>
    </row>
    <row r="21" spans="1:21" ht="15" customHeight="1">
      <c r="A21" s="32" t="s">
        <v>8</v>
      </c>
      <c r="B21" s="63">
        <f t="shared" si="1"/>
        <v>37607</v>
      </c>
      <c r="C21" s="83">
        <v>0.3333333333333333</v>
      </c>
      <c r="D21" s="84">
        <v>0.5208333333333334</v>
      </c>
      <c r="E21" s="84">
        <v>0.5416666666666666</v>
      </c>
      <c r="F21" s="84">
        <v>0.6666666666666666</v>
      </c>
      <c r="G21" s="84"/>
      <c r="H21" s="85"/>
      <c r="I21" s="92"/>
      <c r="J21" s="52">
        <f t="shared" si="0"/>
        <v>7.5</v>
      </c>
      <c r="K21" s="39"/>
      <c r="L21" s="33"/>
      <c r="M21" s="39"/>
      <c r="N21" s="33"/>
      <c r="O21" s="37"/>
      <c r="P21" s="28"/>
      <c r="Q21" s="28"/>
      <c r="R21" s="28"/>
      <c r="S21" s="28"/>
      <c r="T21" s="33"/>
      <c r="U21" s="1"/>
    </row>
    <row r="22" spans="1:21" ht="15" customHeight="1" thickBot="1">
      <c r="A22" s="34" t="s">
        <v>9</v>
      </c>
      <c r="B22" s="64">
        <f t="shared" si="1"/>
        <v>37608</v>
      </c>
      <c r="C22" s="86">
        <v>0.3333333333333333</v>
      </c>
      <c r="D22" s="87">
        <v>0.5208333333333334</v>
      </c>
      <c r="E22" s="87">
        <v>0.5416666666666666</v>
      </c>
      <c r="F22" s="87">
        <v>0.6666666666666666</v>
      </c>
      <c r="G22" s="87"/>
      <c r="H22" s="88"/>
      <c r="I22" s="93"/>
      <c r="J22" s="52">
        <f t="shared" si="0"/>
        <v>7.5</v>
      </c>
      <c r="K22" s="40"/>
      <c r="L22" s="35"/>
      <c r="M22" s="40"/>
      <c r="N22" s="35"/>
      <c r="O22" s="38"/>
      <c r="P22" s="31"/>
      <c r="Q22" s="31"/>
      <c r="R22" s="31"/>
      <c r="S22" s="31"/>
      <c r="T22" s="35"/>
      <c r="U22" s="1"/>
    </row>
    <row r="23" spans="1:20" s="16" customFormat="1" ht="15" customHeight="1" thickBot="1">
      <c r="A23" s="96" t="s">
        <v>60</v>
      </c>
      <c r="B23" s="97"/>
      <c r="C23" s="97"/>
      <c r="D23" s="97"/>
      <c r="E23" s="97"/>
      <c r="F23" s="97"/>
      <c r="G23" s="97"/>
      <c r="H23" s="97"/>
      <c r="I23" s="94">
        <f>SUM(I9:I22)</f>
        <v>14</v>
      </c>
      <c r="J23" s="47">
        <f>SUM(J9:J22)</f>
        <v>76</v>
      </c>
      <c r="K23" s="48">
        <v>0</v>
      </c>
      <c r="L23" s="49">
        <v>0</v>
      </c>
      <c r="M23" s="48">
        <f aca="true" t="shared" si="2" ref="M23:T23">SUM(M9:M22)</f>
        <v>1</v>
      </c>
      <c r="N23" s="49">
        <f t="shared" si="2"/>
        <v>0</v>
      </c>
      <c r="O23" s="50">
        <f t="shared" si="2"/>
        <v>3</v>
      </c>
      <c r="P23" s="51">
        <f t="shared" si="2"/>
        <v>0</v>
      </c>
      <c r="Q23" s="51">
        <f t="shared" si="2"/>
        <v>0</v>
      </c>
      <c r="R23" s="51">
        <f t="shared" si="2"/>
        <v>0</v>
      </c>
      <c r="S23" s="51">
        <f t="shared" si="2"/>
        <v>0</v>
      </c>
      <c r="T23" s="49">
        <f t="shared" si="2"/>
        <v>0</v>
      </c>
    </row>
    <row r="24" spans="1:21" ht="15" customHeight="1">
      <c r="A24" s="41" t="s">
        <v>11</v>
      </c>
      <c r="B24" s="65">
        <f>B22+1</f>
        <v>37609</v>
      </c>
      <c r="C24" s="89">
        <v>0.3333333333333333</v>
      </c>
      <c r="D24" s="90">
        <v>0.5208333333333334</v>
      </c>
      <c r="E24" s="90">
        <v>0.5416666666666666</v>
      </c>
      <c r="F24" s="90">
        <v>0.6666666666666666</v>
      </c>
      <c r="G24" s="90"/>
      <c r="H24" s="91"/>
      <c r="I24" s="42"/>
      <c r="J24" s="52">
        <f>((((HOUR(D24)*60)+(MINUTE(D24)))+((HOUR(F24)*60)+(MINUTE(F24)))+((HOUR(H24)*60)+(MINUTE(H24)))-((HOUR(C24)*60)+(MINUTE(C24)))-((HOUR(E24)*60)+(MINUTE(E24)))-((HOUR(G24)*60)+(MINUTE(G24))))/60)+(O24+P24+Q24+R24+S24+T24)+(I24/60)</f>
        <v>7.5</v>
      </c>
      <c r="K24" s="43"/>
      <c r="L24" s="44"/>
      <c r="M24" s="43"/>
      <c r="N24" s="44"/>
      <c r="O24" s="45"/>
      <c r="P24" s="46"/>
      <c r="Q24" s="46"/>
      <c r="R24" s="46"/>
      <c r="S24" s="46"/>
      <c r="T24" s="44"/>
      <c r="U24" s="1"/>
    </row>
    <row r="25" spans="1:21" ht="15" customHeight="1">
      <c r="A25" s="32" t="s">
        <v>4</v>
      </c>
      <c r="B25" s="63">
        <f aca="true" t="shared" si="3" ref="B25:B37">B24+1</f>
        <v>37610</v>
      </c>
      <c r="C25" s="83"/>
      <c r="D25" s="84"/>
      <c r="E25" s="84"/>
      <c r="F25" s="84"/>
      <c r="G25" s="84"/>
      <c r="H25" s="85"/>
      <c r="I25" s="15"/>
      <c r="J25" s="52">
        <f>((((HOUR(D25)*60)+(MINUTE(D25)))+((HOUR(F25)*60)+(MINUTE(F25)))+((HOUR(H25)*60)+(MINUTE(H25)))-((HOUR(C25)*60)+(MINUTE(C25)))-((HOUR(E25)*60)+(MINUTE(E25)))-((HOUR(G25)*60)+(MINUTE(G25))))/60)+(O25+P25+Q25+R25+S25+T25)+(I25/60)</f>
        <v>7.5</v>
      </c>
      <c r="K25" s="39"/>
      <c r="L25" s="33"/>
      <c r="M25" s="39"/>
      <c r="N25" s="33"/>
      <c r="O25" s="37"/>
      <c r="P25" s="28"/>
      <c r="Q25" s="28">
        <v>7.5</v>
      </c>
      <c r="R25" s="28"/>
      <c r="S25" s="28"/>
      <c r="T25" s="33"/>
      <c r="U25" s="1"/>
    </row>
    <row r="26" spans="1:21" ht="15" customHeight="1">
      <c r="A26" s="32" t="s">
        <v>5</v>
      </c>
      <c r="B26" s="63">
        <f t="shared" si="3"/>
        <v>37611</v>
      </c>
      <c r="C26" s="83"/>
      <c r="D26" s="84"/>
      <c r="E26" s="84"/>
      <c r="F26" s="84"/>
      <c r="G26" s="84"/>
      <c r="H26" s="85"/>
      <c r="I26" s="15"/>
      <c r="J26" s="52">
        <f>((((HOUR(D26)*60)+(MINUTE(D26)))+((HOUR(F26)*60)+(MINUTE(F26)))+((HOUR(H26)*60)+(MINUTE(H26)))-((HOUR(C26)*60)+(MINUTE(C26)))-((HOUR(E26)*60)+(MINUTE(E26)))-((HOUR(G26)*60)+(MINUTE(G26))))/60)+(O26+P26+Q26+R26+S26+T26)+(I26/60)</f>
        <v>0</v>
      </c>
      <c r="K26" s="39"/>
      <c r="L26" s="33"/>
      <c r="M26" s="39"/>
      <c r="N26" s="33"/>
      <c r="O26" s="37"/>
      <c r="P26" s="28"/>
      <c r="Q26" s="28"/>
      <c r="R26" s="28"/>
      <c r="S26" s="28"/>
      <c r="T26" s="33"/>
      <c r="U26" s="1"/>
    </row>
    <row r="27" spans="1:21" ht="15" customHeight="1">
      <c r="A27" s="32" t="s">
        <v>6</v>
      </c>
      <c r="B27" s="63">
        <f t="shared" si="3"/>
        <v>37612</v>
      </c>
      <c r="C27" s="83"/>
      <c r="D27" s="84"/>
      <c r="E27" s="84"/>
      <c r="F27" s="84"/>
      <c r="G27" s="84"/>
      <c r="H27" s="85"/>
      <c r="I27" s="15"/>
      <c r="J27" s="52">
        <f aca="true" t="shared" si="4" ref="J27:J36">((((HOUR(D27)*60)+(MINUTE(D27)))+((HOUR(F27)*60)+(MINUTE(F27)))+((HOUR(H27)*60)+(MINUTE(H27)))-((HOUR(C27)*60)+(MINUTE(C27)))-((HOUR(E27)*60)+(MINUTE(E27)))-((HOUR(G27)*60)+(MINUTE(G27))))/60)+(O27+P27+Q27+R27+S27+T27)+(I27/60)</f>
        <v>0</v>
      </c>
      <c r="K27" s="39"/>
      <c r="L27" s="33"/>
      <c r="M27" s="39"/>
      <c r="N27" s="33"/>
      <c r="O27" s="37"/>
      <c r="P27" s="28"/>
      <c r="Q27" s="28"/>
      <c r="R27" s="28"/>
      <c r="S27" s="28"/>
      <c r="T27" s="33"/>
      <c r="U27" s="1"/>
    </row>
    <row r="28" spans="1:21" ht="15" customHeight="1">
      <c r="A28" s="32" t="s">
        <v>7</v>
      </c>
      <c r="B28" s="63">
        <f t="shared" si="3"/>
        <v>37613</v>
      </c>
      <c r="C28" s="83">
        <v>0.3333333333333333</v>
      </c>
      <c r="D28" s="84">
        <v>0.5208333333333334</v>
      </c>
      <c r="E28" s="84">
        <v>0.5416666666666666</v>
      </c>
      <c r="F28" s="84">
        <v>0.6666666666666666</v>
      </c>
      <c r="G28" s="84"/>
      <c r="H28" s="85"/>
      <c r="I28" s="15"/>
      <c r="J28" s="52">
        <f t="shared" si="4"/>
        <v>7.5</v>
      </c>
      <c r="K28" s="39"/>
      <c r="L28" s="33"/>
      <c r="M28" s="39"/>
      <c r="N28" s="33"/>
      <c r="O28" s="37"/>
      <c r="P28" s="28"/>
      <c r="Q28" s="28"/>
      <c r="R28" s="28"/>
      <c r="S28" s="28"/>
      <c r="T28" s="33"/>
      <c r="U28" s="1"/>
    </row>
    <row r="29" spans="1:21" ht="15" customHeight="1">
      <c r="A29" s="32" t="s">
        <v>8</v>
      </c>
      <c r="B29" s="63">
        <f t="shared" si="3"/>
        <v>37614</v>
      </c>
      <c r="C29" s="83">
        <v>0.3333333333333333</v>
      </c>
      <c r="D29" s="84">
        <v>0.5208333333333334</v>
      </c>
      <c r="E29" s="84">
        <v>0.5416666666666666</v>
      </c>
      <c r="F29" s="84">
        <v>0.6666666666666666</v>
      </c>
      <c r="G29" s="84"/>
      <c r="H29" s="85"/>
      <c r="I29" s="15"/>
      <c r="J29" s="52">
        <f t="shared" si="4"/>
        <v>7.5</v>
      </c>
      <c r="K29" s="39"/>
      <c r="L29" s="33"/>
      <c r="M29" s="39"/>
      <c r="N29" s="33"/>
      <c r="O29" s="37"/>
      <c r="P29" s="28"/>
      <c r="Q29" s="28"/>
      <c r="R29" s="28"/>
      <c r="S29" s="28"/>
      <c r="T29" s="33"/>
      <c r="U29" s="1"/>
    </row>
    <row r="30" spans="1:21" ht="15" customHeight="1">
      <c r="A30" s="32" t="s">
        <v>9</v>
      </c>
      <c r="B30" s="63">
        <f t="shared" si="3"/>
        <v>37615</v>
      </c>
      <c r="C30" s="83" t="s">
        <v>28</v>
      </c>
      <c r="D30" s="84"/>
      <c r="E30" s="84"/>
      <c r="F30" s="84"/>
      <c r="G30" s="84"/>
      <c r="H30" s="85"/>
      <c r="I30" s="15"/>
      <c r="J30" s="52">
        <v>7.5</v>
      </c>
      <c r="K30" s="39"/>
      <c r="L30" s="33"/>
      <c r="M30" s="39"/>
      <c r="N30" s="33"/>
      <c r="O30" s="37"/>
      <c r="P30" s="28"/>
      <c r="Q30" s="28"/>
      <c r="R30" s="28"/>
      <c r="S30" s="28"/>
      <c r="T30" s="33"/>
      <c r="U30" s="1"/>
    </row>
    <row r="31" spans="1:21" ht="15" customHeight="1">
      <c r="A31" s="32" t="s">
        <v>11</v>
      </c>
      <c r="B31" s="63">
        <f t="shared" si="3"/>
        <v>37616</v>
      </c>
      <c r="C31" s="83"/>
      <c r="D31" s="84"/>
      <c r="E31" s="84"/>
      <c r="F31" s="84"/>
      <c r="G31" s="84"/>
      <c r="H31" s="85"/>
      <c r="I31" s="15"/>
      <c r="J31" s="52">
        <f t="shared" si="4"/>
        <v>0</v>
      </c>
      <c r="K31" s="39"/>
      <c r="L31" s="33"/>
      <c r="M31" s="39"/>
      <c r="N31" s="33"/>
      <c r="O31" s="37"/>
      <c r="P31" s="28"/>
      <c r="Q31" s="28"/>
      <c r="R31" s="28"/>
      <c r="S31" s="28"/>
      <c r="T31" s="33"/>
      <c r="U31" s="1"/>
    </row>
    <row r="32" spans="1:21" ht="15" customHeight="1">
      <c r="A32" s="32" t="s">
        <v>4</v>
      </c>
      <c r="B32" s="63">
        <f t="shared" si="3"/>
        <v>37617</v>
      </c>
      <c r="C32" s="83"/>
      <c r="D32" s="84"/>
      <c r="E32" s="84"/>
      <c r="F32" s="84"/>
      <c r="G32" s="84"/>
      <c r="H32" s="85"/>
      <c r="I32" s="15"/>
      <c r="J32" s="52">
        <f t="shared" si="4"/>
        <v>7.5</v>
      </c>
      <c r="K32" s="39"/>
      <c r="L32" s="33"/>
      <c r="M32" s="39"/>
      <c r="N32" s="33"/>
      <c r="O32" s="37"/>
      <c r="P32" s="28"/>
      <c r="Q32" s="28"/>
      <c r="R32" s="28"/>
      <c r="S32" s="28"/>
      <c r="T32" s="33">
        <v>7.5</v>
      </c>
      <c r="U32" s="1"/>
    </row>
    <row r="33" spans="1:21" ht="15" customHeight="1">
      <c r="A33" s="32" t="s">
        <v>5</v>
      </c>
      <c r="B33" s="63">
        <f t="shared" si="3"/>
        <v>37618</v>
      </c>
      <c r="C33" s="83"/>
      <c r="D33" s="84"/>
      <c r="E33" s="84"/>
      <c r="F33" s="84"/>
      <c r="G33" s="84"/>
      <c r="H33" s="85"/>
      <c r="I33" s="15"/>
      <c r="J33" s="52">
        <f t="shared" si="4"/>
        <v>7.5</v>
      </c>
      <c r="K33" s="39"/>
      <c r="L33" s="33"/>
      <c r="M33" s="39"/>
      <c r="N33" s="33"/>
      <c r="O33" s="37">
        <v>7.5</v>
      </c>
      <c r="P33" s="28"/>
      <c r="Q33" s="28"/>
      <c r="R33" s="28"/>
      <c r="S33" s="28"/>
      <c r="T33" s="33"/>
      <c r="U33" s="1"/>
    </row>
    <row r="34" spans="1:21" ht="15" customHeight="1">
      <c r="A34" s="32" t="s">
        <v>6</v>
      </c>
      <c r="B34" s="63">
        <f t="shared" si="3"/>
        <v>37619</v>
      </c>
      <c r="C34" s="83"/>
      <c r="D34" s="84"/>
      <c r="E34" s="84"/>
      <c r="F34" s="84"/>
      <c r="G34" s="84"/>
      <c r="H34" s="85"/>
      <c r="I34" s="15"/>
      <c r="J34" s="52">
        <f t="shared" si="4"/>
        <v>0</v>
      </c>
      <c r="K34" s="39"/>
      <c r="L34" s="33"/>
      <c r="M34" s="39"/>
      <c r="N34" s="33"/>
      <c r="O34" s="37"/>
      <c r="P34" s="28"/>
      <c r="Q34" s="28"/>
      <c r="R34" s="28"/>
      <c r="S34" s="28"/>
      <c r="T34" s="33"/>
      <c r="U34" s="1"/>
    </row>
    <row r="35" spans="1:21" ht="15" customHeight="1">
      <c r="A35" s="32" t="s">
        <v>7</v>
      </c>
      <c r="B35" s="63">
        <f t="shared" si="3"/>
        <v>37620</v>
      </c>
      <c r="C35" s="83">
        <v>0.3333333333333333</v>
      </c>
      <c r="D35" s="84">
        <v>0.5208333333333334</v>
      </c>
      <c r="E35" s="84">
        <v>0.5416666666666666</v>
      </c>
      <c r="F35" s="84">
        <v>0.6666666666666666</v>
      </c>
      <c r="G35" s="84"/>
      <c r="H35" s="85"/>
      <c r="I35" s="15"/>
      <c r="J35" s="52">
        <f t="shared" si="4"/>
        <v>7.5</v>
      </c>
      <c r="K35" s="39"/>
      <c r="L35" s="33"/>
      <c r="M35" s="39"/>
      <c r="N35" s="33"/>
      <c r="O35" s="37"/>
      <c r="P35" s="28"/>
      <c r="Q35" s="28"/>
      <c r="R35" s="28"/>
      <c r="S35" s="28"/>
      <c r="T35" s="33"/>
      <c r="U35" s="1"/>
    </row>
    <row r="36" spans="1:21" ht="15" customHeight="1">
      <c r="A36" s="32" t="s">
        <v>8</v>
      </c>
      <c r="B36" s="63">
        <f t="shared" si="3"/>
        <v>37621</v>
      </c>
      <c r="C36" s="83">
        <v>0.3333333333333333</v>
      </c>
      <c r="D36" s="84">
        <v>0.5208333333333334</v>
      </c>
      <c r="E36" s="84">
        <v>0.5416666666666666</v>
      </c>
      <c r="F36" s="84">
        <v>0.6666666666666666</v>
      </c>
      <c r="G36" s="84"/>
      <c r="H36" s="85"/>
      <c r="I36" s="15"/>
      <c r="J36" s="52">
        <f t="shared" si="4"/>
        <v>7.5</v>
      </c>
      <c r="K36" s="39"/>
      <c r="L36" s="33"/>
      <c r="M36" s="39"/>
      <c r="N36" s="33"/>
      <c r="O36" s="37"/>
      <c r="P36" s="28"/>
      <c r="Q36" s="28"/>
      <c r="R36" s="28"/>
      <c r="S36" s="28"/>
      <c r="T36" s="33"/>
      <c r="U36" s="1"/>
    </row>
    <row r="37" spans="1:21" ht="15" customHeight="1" thickBot="1">
      <c r="A37" s="36" t="s">
        <v>9</v>
      </c>
      <c r="B37" s="66">
        <f t="shared" si="3"/>
        <v>37622</v>
      </c>
      <c r="C37" s="83" t="s">
        <v>28</v>
      </c>
      <c r="D37" s="84"/>
      <c r="E37" s="84"/>
      <c r="F37" s="84"/>
      <c r="G37" s="84"/>
      <c r="H37" s="85"/>
      <c r="I37" s="30"/>
      <c r="J37" s="52">
        <v>7.5</v>
      </c>
      <c r="K37" s="40"/>
      <c r="L37" s="35"/>
      <c r="M37" s="40"/>
      <c r="N37" s="35"/>
      <c r="O37" s="38"/>
      <c r="P37" s="31"/>
      <c r="Q37" s="31"/>
      <c r="R37" s="31"/>
      <c r="S37" s="31"/>
      <c r="T37" s="35"/>
      <c r="U37" s="1"/>
    </row>
    <row r="38" spans="1:20" s="16" customFormat="1" ht="15" customHeight="1" thickBot="1">
      <c r="A38" s="96" t="s">
        <v>60</v>
      </c>
      <c r="B38" s="97"/>
      <c r="C38" s="97"/>
      <c r="D38" s="97"/>
      <c r="E38" s="97"/>
      <c r="F38" s="97"/>
      <c r="G38" s="97"/>
      <c r="H38" s="97"/>
      <c r="I38" s="94">
        <f>SUM(I24:I37)</f>
        <v>0</v>
      </c>
      <c r="J38" s="53">
        <f>SUM(J24:J37)</f>
        <v>75</v>
      </c>
      <c r="K38" s="55">
        <f aca="true" t="shared" si="5" ref="K38:T38">SUM(K24:K37)</f>
        <v>0</v>
      </c>
      <c r="L38" s="56">
        <f t="shared" si="5"/>
        <v>0</v>
      </c>
      <c r="M38" s="55">
        <f t="shared" si="5"/>
        <v>0</v>
      </c>
      <c r="N38" s="56">
        <f t="shared" si="5"/>
        <v>0</v>
      </c>
      <c r="O38" s="57">
        <f t="shared" si="5"/>
        <v>7.5</v>
      </c>
      <c r="P38" s="58">
        <f t="shared" si="5"/>
        <v>0</v>
      </c>
      <c r="Q38" s="58">
        <f t="shared" si="5"/>
        <v>7.5</v>
      </c>
      <c r="R38" s="58">
        <f t="shared" si="5"/>
        <v>0</v>
      </c>
      <c r="S38" s="58">
        <f t="shared" si="5"/>
        <v>0</v>
      </c>
      <c r="T38" s="56">
        <f t="shared" si="5"/>
        <v>7.5</v>
      </c>
    </row>
    <row r="39" spans="1:20" s="11" customFormat="1" ht="15" customHeight="1" thickBot="1">
      <c r="A39" s="98" t="s">
        <v>10</v>
      </c>
      <c r="B39" s="97"/>
      <c r="C39" s="97"/>
      <c r="D39" s="97"/>
      <c r="E39" s="97"/>
      <c r="F39" s="97"/>
      <c r="G39" s="97"/>
      <c r="H39" s="97"/>
      <c r="I39" s="95">
        <f>I23+I38</f>
        <v>14</v>
      </c>
      <c r="J39" s="54">
        <f>J23+J38</f>
        <v>151</v>
      </c>
      <c r="K39" s="59">
        <f aca="true" t="shared" si="6" ref="K39:T39">K23+K38</f>
        <v>0</v>
      </c>
      <c r="L39" s="60">
        <f t="shared" si="6"/>
        <v>0</v>
      </c>
      <c r="M39" s="59">
        <f t="shared" si="6"/>
        <v>1</v>
      </c>
      <c r="N39" s="60">
        <f t="shared" si="6"/>
        <v>0</v>
      </c>
      <c r="O39" s="61">
        <f t="shared" si="6"/>
        <v>10.5</v>
      </c>
      <c r="P39" s="62">
        <f t="shared" si="6"/>
        <v>0</v>
      </c>
      <c r="Q39" s="62">
        <f t="shared" si="6"/>
        <v>7.5</v>
      </c>
      <c r="R39" s="62">
        <f t="shared" si="6"/>
        <v>0</v>
      </c>
      <c r="S39" s="62">
        <f t="shared" si="6"/>
        <v>0</v>
      </c>
      <c r="T39" s="60">
        <f t="shared" si="6"/>
        <v>7.5</v>
      </c>
    </row>
    <row r="40" spans="1:20" s="27" customFormat="1" ht="19.5" customHeight="1">
      <c r="A40" s="25"/>
      <c r="B40" s="99" t="s">
        <v>49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26"/>
    </row>
    <row r="41" spans="1:22" ht="21.75" customHeight="1">
      <c r="A41" s="168" t="s">
        <v>46</v>
      </c>
      <c r="B41" s="169"/>
      <c r="C41" s="169"/>
      <c r="D41" s="169"/>
      <c r="E41" s="169"/>
      <c r="F41" s="169"/>
      <c r="G41" s="17"/>
      <c r="H41" s="170" t="s">
        <v>47</v>
      </c>
      <c r="I41" s="169"/>
      <c r="J41" s="169"/>
      <c r="K41" s="169"/>
      <c r="L41" s="169"/>
      <c r="M41" s="67"/>
      <c r="N41" s="18"/>
      <c r="O41" s="19" t="s">
        <v>35</v>
      </c>
      <c r="P41" s="19" t="s">
        <v>36</v>
      </c>
      <c r="Q41" s="19" t="s">
        <v>37</v>
      </c>
      <c r="R41" s="19" t="s">
        <v>38</v>
      </c>
      <c r="S41" s="19" t="s">
        <v>39</v>
      </c>
      <c r="T41" s="20"/>
      <c r="V41" s="7"/>
    </row>
    <row r="42" spans="1:22" ht="21.75" customHeight="1">
      <c r="A42" s="171"/>
      <c r="B42" s="112"/>
      <c r="C42" s="112"/>
      <c r="D42" s="112"/>
      <c r="E42" s="112"/>
      <c r="F42" s="112"/>
      <c r="G42" s="4"/>
      <c r="H42" s="172"/>
      <c r="I42" s="112"/>
      <c r="J42" s="112"/>
      <c r="K42" s="112"/>
      <c r="L42" s="112"/>
      <c r="M42" s="73"/>
      <c r="N42" s="21" t="s">
        <v>40</v>
      </c>
      <c r="O42" s="71">
        <v>55.25</v>
      </c>
      <c r="P42" s="71">
        <v>48.75</v>
      </c>
      <c r="Q42" s="75">
        <v>18</v>
      </c>
      <c r="R42" s="72">
        <v>0</v>
      </c>
      <c r="S42" s="72">
        <v>7.5</v>
      </c>
      <c r="T42" s="23"/>
      <c r="V42" s="7"/>
    </row>
    <row r="43" spans="1:22" ht="21.75" customHeight="1">
      <c r="A43" s="180"/>
      <c r="B43" s="149"/>
      <c r="C43" s="149"/>
      <c r="D43" s="149"/>
      <c r="E43" s="149"/>
      <c r="F43" s="149"/>
      <c r="G43" s="4"/>
      <c r="H43" s="181"/>
      <c r="I43" s="149"/>
      <c r="J43" s="149"/>
      <c r="K43" s="149"/>
      <c r="L43" s="149"/>
      <c r="M43" s="22"/>
      <c r="N43" s="21" t="s">
        <v>41</v>
      </c>
      <c r="O43" s="71">
        <v>7.5</v>
      </c>
      <c r="P43" s="71">
        <v>7.5</v>
      </c>
      <c r="Q43" s="75">
        <v>0</v>
      </c>
      <c r="R43" s="72">
        <v>0</v>
      </c>
      <c r="S43" s="72">
        <v>0</v>
      </c>
      <c r="T43" s="23"/>
      <c r="V43" s="7"/>
    </row>
    <row r="44" spans="1:22" ht="21.75" customHeight="1">
      <c r="A44" s="182" t="s">
        <v>56</v>
      </c>
      <c r="B44" s="149"/>
      <c r="C44" s="149"/>
      <c r="D44" s="183"/>
      <c r="E44" s="184" t="s">
        <v>57</v>
      </c>
      <c r="F44" s="185"/>
      <c r="G44" s="185"/>
      <c r="H44" s="186"/>
      <c r="I44" s="187" t="s">
        <v>58</v>
      </c>
      <c r="J44" s="188"/>
      <c r="K44" s="188"/>
      <c r="L44" s="188"/>
      <c r="M44" s="74"/>
      <c r="N44" s="21" t="s">
        <v>42</v>
      </c>
      <c r="O44" s="71">
        <v>7.5</v>
      </c>
      <c r="P44" s="71">
        <v>7.5</v>
      </c>
      <c r="Q44" s="75">
        <v>0</v>
      </c>
      <c r="R44" s="72">
        <v>0</v>
      </c>
      <c r="S44" s="72">
        <v>0</v>
      </c>
      <c r="T44" s="23"/>
      <c r="V44" s="7"/>
    </row>
    <row r="45" spans="1:22" ht="21.75" customHeight="1">
      <c r="A45" s="173" t="s">
        <v>43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5"/>
      <c r="M45" s="73"/>
      <c r="N45" s="21" t="s">
        <v>44</v>
      </c>
      <c r="O45" s="71">
        <v>55.25</v>
      </c>
      <c r="P45" s="71">
        <v>48.75</v>
      </c>
      <c r="Q45" s="75">
        <v>18</v>
      </c>
      <c r="R45" s="72">
        <v>0</v>
      </c>
      <c r="S45" s="72">
        <v>7.5</v>
      </c>
      <c r="T45" s="23"/>
      <c r="V45" s="7"/>
    </row>
    <row r="46" spans="1:22" ht="21.75" customHeight="1">
      <c r="A46" s="167"/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65"/>
      <c r="M46" s="73"/>
      <c r="N46" s="21" t="s">
        <v>41</v>
      </c>
      <c r="O46" s="70">
        <v>10.5</v>
      </c>
      <c r="P46" s="70">
        <v>7.5</v>
      </c>
      <c r="Q46" s="70">
        <v>0</v>
      </c>
      <c r="R46" s="70">
        <v>0</v>
      </c>
      <c r="S46" s="70">
        <v>7.5</v>
      </c>
      <c r="T46" s="23"/>
      <c r="V46" s="7"/>
    </row>
    <row r="47" spans="1:22" ht="21.75" customHeight="1">
      <c r="A47" s="177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78"/>
      <c r="M47" s="73"/>
      <c r="N47" s="21" t="s">
        <v>42</v>
      </c>
      <c r="O47" s="70">
        <v>7.5</v>
      </c>
      <c r="P47" s="70">
        <v>7.5</v>
      </c>
      <c r="Q47" s="70">
        <v>0</v>
      </c>
      <c r="R47" s="70">
        <v>1</v>
      </c>
      <c r="S47" s="70">
        <v>0</v>
      </c>
      <c r="T47" s="23"/>
      <c r="V47" s="7"/>
    </row>
    <row r="48" spans="1:22" ht="21.75" customHeight="1">
      <c r="A48" s="179" t="s">
        <v>48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73"/>
      <c r="N48" s="21" t="s">
        <v>45</v>
      </c>
      <c r="O48" s="70">
        <f>O45+O47-O46</f>
        <v>52.25</v>
      </c>
      <c r="P48" s="70">
        <f>P45+P47-P46</f>
        <v>48.75</v>
      </c>
      <c r="Q48" s="70">
        <f>Q45+Q47-Q46</f>
        <v>18</v>
      </c>
      <c r="R48" s="70">
        <f>R45+R47-R46</f>
        <v>1</v>
      </c>
      <c r="S48" s="70">
        <f>S45+S47-S46</f>
        <v>0</v>
      </c>
      <c r="T48" s="23"/>
      <c r="V48" s="7"/>
    </row>
    <row r="49" spans="1:20" ht="12" customHeight="1">
      <c r="A49" s="76"/>
      <c r="B49" s="77"/>
      <c r="C49" s="78"/>
      <c r="D49" s="79"/>
      <c r="E49" s="79"/>
      <c r="F49" s="79"/>
      <c r="G49" s="79"/>
      <c r="H49" s="79"/>
      <c r="I49" s="79"/>
      <c r="J49" s="79"/>
      <c r="K49" s="80"/>
      <c r="L49" s="81"/>
      <c r="M49" s="81"/>
      <c r="N49" s="81"/>
      <c r="O49" s="81"/>
      <c r="P49" s="82"/>
      <c r="Q49" s="81"/>
      <c r="R49" s="81"/>
      <c r="S49" s="81"/>
      <c r="T49" s="24"/>
    </row>
    <row r="50" spans="1:5" ht="12" customHeight="1">
      <c r="A50" s="170" t="s">
        <v>50</v>
      </c>
      <c r="B50" s="170"/>
      <c r="C50" s="170"/>
      <c r="D50" s="170"/>
      <c r="E50" s="170"/>
    </row>
    <row r="51" ht="12" customHeight="1"/>
  </sheetData>
  <sheetProtection/>
  <mergeCells count="59">
    <mergeCell ref="A48:L48"/>
    <mergeCell ref="A50:E50"/>
    <mergeCell ref="A43:F43"/>
    <mergeCell ref="H43:L43"/>
    <mergeCell ref="A44:D44"/>
    <mergeCell ref="E44:H44"/>
    <mergeCell ref="I44:L44"/>
    <mergeCell ref="G7:G8"/>
    <mergeCell ref="A41:F41"/>
    <mergeCell ref="H41:L41"/>
    <mergeCell ref="A42:F42"/>
    <mergeCell ref="H42:L42"/>
    <mergeCell ref="A45:L47"/>
    <mergeCell ref="O5:T5"/>
    <mergeCell ref="A5:A8"/>
    <mergeCell ref="A3:E3"/>
    <mergeCell ref="F3:G3"/>
    <mergeCell ref="B5:B8"/>
    <mergeCell ref="C7:C8"/>
    <mergeCell ref="D7:D8"/>
    <mergeCell ref="E7:E8"/>
    <mergeCell ref="C5:H6"/>
    <mergeCell ref="F7:F8"/>
    <mergeCell ref="K3:L3"/>
    <mergeCell ref="M3:N3"/>
    <mergeCell ref="O3:T3"/>
    <mergeCell ref="R2:T2"/>
    <mergeCell ref="M2:O2"/>
    <mergeCell ref="H3:I3"/>
    <mergeCell ref="N7:N8"/>
    <mergeCell ref="Q7:Q8"/>
    <mergeCell ref="A1:B1"/>
    <mergeCell ref="C1:I1"/>
    <mergeCell ref="A2:B2"/>
    <mergeCell ref="C2:E2"/>
    <mergeCell ref="F2:I2"/>
    <mergeCell ref="H7:H8"/>
    <mergeCell ref="K1:L1"/>
    <mergeCell ref="M1:T1"/>
    <mergeCell ref="J5:J8"/>
    <mergeCell ref="K5:L6"/>
    <mergeCell ref="K7:K8"/>
    <mergeCell ref="L7:L8"/>
    <mergeCell ref="R6:R8"/>
    <mergeCell ref="S6:T6"/>
    <mergeCell ref="S7:S8"/>
    <mergeCell ref="T7:T8"/>
    <mergeCell ref="M5:N6"/>
    <mergeCell ref="M7:M8"/>
    <mergeCell ref="A23:H23"/>
    <mergeCell ref="A38:H38"/>
    <mergeCell ref="A39:H39"/>
    <mergeCell ref="B40:S40"/>
    <mergeCell ref="K4:T4"/>
    <mergeCell ref="O6:O8"/>
    <mergeCell ref="P6:Q6"/>
    <mergeCell ref="P7:P8"/>
    <mergeCell ref="I7:I8"/>
    <mergeCell ref="I5:I6"/>
  </mergeCells>
  <hyperlinks>
    <hyperlink ref="K4:T4" r:id="rId1" display="Click for Directions"/>
  </hyperlinks>
  <printOptions horizontalCentered="1"/>
  <pageMargins left="0.25" right="0.25" top="0.95" bottom="0.64" header="0.5" footer="0.5"/>
  <pageSetup fitToHeight="1" fitToWidth="1" horizontalDpi="600" verticalDpi="600" orientation="portrait" scale="85" r:id="rId2"/>
  <headerFooter alignWithMargins="0">
    <oddHeader>&amp;C&amp;"Times New Roman,Bold"&amp;12UNIVERSITY AT ALBANY&amp;"Times New Roman,Regular"
&amp;"Times New Roman,Bold"CLASSIFIED SERVICE TIME RECORD&amp;"Arial,Regular"&amp;10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at Albany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at Albany</dc:creator>
  <cp:keywords/>
  <dc:description/>
  <cp:lastModifiedBy>Windows User</cp:lastModifiedBy>
  <cp:lastPrinted>2002-12-04T14:26:12Z</cp:lastPrinted>
  <dcterms:created xsi:type="dcterms:W3CDTF">2002-11-22T16:02:02Z</dcterms:created>
  <dcterms:modified xsi:type="dcterms:W3CDTF">2013-02-14T18:15:15Z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